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G33"/>
  <c r="H33"/>
  <c r="I33"/>
  <c r="J33"/>
  <c r="K33"/>
  <c r="L33"/>
  <c r="F20"/>
  <c r="F21"/>
  <c r="F17"/>
  <c r="F25"/>
  <c r="F26"/>
  <c r="F14"/>
  <c r="F31"/>
  <c r="F30"/>
  <c r="F18"/>
  <c r="F15"/>
  <c r="F19"/>
  <c r="F22"/>
  <c r="F23"/>
  <c r="F27"/>
  <c r="F16"/>
  <c r="F24"/>
  <c r="F32"/>
  <c r="F28"/>
  <c r="F29"/>
  <c r="F13"/>
  <c r="G13" l="1"/>
  <c r="L13" s="1"/>
  <c r="I13"/>
  <c r="H13"/>
  <c r="J13"/>
  <c r="K13"/>
  <c r="G20"/>
  <c r="L20" s="1"/>
  <c r="G29"/>
  <c r="L29" s="1"/>
  <c r="G28"/>
  <c r="L28" s="1"/>
  <c r="G32"/>
  <c r="L32" s="1"/>
  <c r="G24"/>
  <c r="L24" s="1"/>
  <c r="G16"/>
  <c r="L16" s="1"/>
  <c r="G27"/>
  <c r="L27" s="1"/>
  <c r="G23"/>
  <c r="L23" s="1"/>
  <c r="G22"/>
  <c r="L22" s="1"/>
  <c r="G19"/>
  <c r="L19" s="1"/>
  <c r="G15"/>
  <c r="L15" s="1"/>
  <c r="G18"/>
  <c r="L18" s="1"/>
  <c r="G30"/>
  <c r="L30" s="1"/>
  <c r="G31"/>
  <c r="L31" s="1"/>
  <c r="G14"/>
  <c r="L14" s="1"/>
  <c r="G26"/>
  <c r="L26" s="1"/>
  <c r="G25"/>
  <c r="L25" s="1"/>
  <c r="G17"/>
  <c r="L17" s="1"/>
  <c r="G21"/>
  <c r="L21" s="1"/>
  <c r="H20"/>
  <c r="H29"/>
  <c r="H28"/>
  <c r="H32"/>
  <c r="H24"/>
  <c r="H16"/>
  <c r="H27"/>
  <c r="H23"/>
  <c r="H22"/>
  <c r="H19"/>
  <c r="H15"/>
  <c r="H18"/>
  <c r="H30"/>
  <c r="H31"/>
  <c r="H14"/>
  <c r="H26"/>
  <c r="H25"/>
  <c r="H17"/>
  <c r="H21"/>
  <c r="I20"/>
  <c r="I29"/>
  <c r="I28"/>
  <c r="I32"/>
  <c r="I24"/>
  <c r="I16"/>
  <c r="I27"/>
  <c r="I23"/>
  <c r="I22"/>
  <c r="I19"/>
  <c r="I15"/>
  <c r="I18"/>
  <c r="I30"/>
  <c r="I31"/>
  <c r="I14"/>
  <c r="I26"/>
  <c r="I25"/>
  <c r="I17"/>
  <c r="I21"/>
  <c r="J20"/>
  <c r="J29"/>
  <c r="J28"/>
  <c r="J32"/>
  <c r="J24"/>
  <c r="J16"/>
  <c r="J27"/>
  <c r="J23"/>
  <c r="J22"/>
  <c r="J19"/>
  <c r="J15"/>
  <c r="J18"/>
  <c r="J30"/>
  <c r="J31"/>
  <c r="J14"/>
  <c r="J26"/>
  <c r="J25"/>
  <c r="J17"/>
  <c r="J21"/>
  <c r="K20"/>
  <c r="K29"/>
  <c r="K28"/>
  <c r="K32"/>
  <c r="K24"/>
  <c r="K16"/>
  <c r="K27"/>
  <c r="K23"/>
  <c r="K22"/>
  <c r="K19"/>
  <c r="K15"/>
  <c r="K18"/>
  <c r="K30"/>
  <c r="K31"/>
  <c r="K14"/>
  <c r="K26"/>
  <c r="K25"/>
  <c r="K17"/>
  <c r="K21"/>
</calcChain>
</file>

<file path=xl/sharedStrings.xml><?xml version="1.0" encoding="utf-8"?>
<sst xmlns="http://schemas.openxmlformats.org/spreadsheetml/2006/main" count="73" uniqueCount="68">
  <si>
    <t>Activity 12 Natasha Costa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</si>
  <si>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</si>
  <si>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</si>
  <si>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</si>
  <si>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</si>
  <si>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</si>
  <si>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</si>
  <si>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</si>
  <si>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</si>
  <si>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</si>
  <si>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</si>
  <si>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</si>
  <si>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</si>
  <si>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</si>
  <si>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</si>
  <si>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</si>
  <si>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</si>
  <si>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TAX</t>
  </si>
  <si>
    <t>FEDERAL</t>
  </si>
  <si>
    <t>SOCIAL</t>
  </si>
  <si>
    <t>SEC. TAX</t>
  </si>
  <si>
    <t>MEDICARE</t>
  </si>
  <si>
    <t>STATE</t>
  </si>
  <si>
    <t>PENSION</t>
  </si>
  <si>
    <t>NET</t>
  </si>
  <si>
    <t>Andrews</t>
  </si>
  <si>
    <t>Sandra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</si>
  <si>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</si>
  <si>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</si>
  <si>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</si>
  <si>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</si>
  <si>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</si>
  <si>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</si>
  <si>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</si>
  <si>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</si>
  <si>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</si>
  <si>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</si>
  <si>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</si>
  <si>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</si>
  <si>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</si>
  <si>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</si>
  <si>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</si>
  <si>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</si>
  <si>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Shurtleff</t>
  </si>
  <si>
    <t>Toscano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</si>
  <si>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</si>
  <si>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</si>
  <si>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</si>
  <si>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</si>
  <si>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</si>
  <si>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</si>
  <si>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</si>
  <si>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</si>
  <si>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</si>
  <si>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</si>
  <si>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</si>
  <si>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</si>
  <si>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</si>
  <si>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</si>
  <si>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</si>
  <si>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</si>
  <si>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</si>
  <si>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</si>
  <si>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Sheehan</t>
  </si>
  <si>
    <t>1.) Sandra Andrews had the highest hourly rate of pay.</t>
  </si>
  <si>
    <t>2.) Steven Schofield had the lowest hourly rate of pay.</t>
  </si>
  <si>
    <t>3.) The total gross pay for all employees is $7,311.00.</t>
  </si>
  <si>
    <t>4.) The total net pay for all employees is  $5143.29.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</si>
</sst>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A38" sqref="A38"/>
    </sheetView>
  </sheetViews>
  <sheetFormatPr defaultRowHeight="15"/>
  <cols>
    <col min="1" max="1" width="12.7109375" style="6" customWidth="1"/>
    <col min="2" max="2" width="12.7109375" customWidth="1"/>
    <col min="3" max="3" width="12.7109375" style="6" customWidth="1"/>
    <col min="4" max="5" width="10.7109375" style="10" customWidth="1"/>
    <col min="6" max="12" width="10.7109375" style="5" customWidth="1"/>
  </cols>
  <sheetData>
    <row r="1" spans="1:12">
      <c r="A1" s="7" t="s">
        <v>0</v>
      </c>
      <c r="B1" s="6"/>
    </row>
    <row r="2" spans="1:12">
      <c r="A2" s="8" t="s">
        <v>1</v>
      </c>
      <c r="B2" s="1"/>
      <c r="C2" s="8"/>
      <c r="D2" s="11"/>
      <c r="E2" s="11"/>
      <c r="F2" s="3"/>
      <c r="G2" s="3"/>
      <c r="H2" s="3"/>
      <c r="I2" s="3"/>
      <c r="J2" s="3"/>
      <c r="K2" s="3"/>
    </row>
    <row r="3" spans="1:12">
      <c r="A3" s="8" t="s">
        <v>2</v>
      </c>
      <c r="B3" s="1"/>
      <c r="C3" s="8"/>
      <c r="D3" s="11"/>
      <c r="E3" s="11"/>
      <c r="F3" s="3"/>
      <c r="G3" s="3"/>
      <c r="H3" s="3"/>
      <c r="I3" s="3"/>
      <c r="J3" s="3"/>
      <c r="K3" s="3"/>
    </row>
    <row r="4" spans="1:12">
      <c r="A4" s="8" t="s">
        <v>3</v>
      </c>
      <c r="B4" s="1"/>
      <c r="C4" s="8"/>
      <c r="D4" s="11"/>
      <c r="E4" s="11"/>
      <c r="F4" s="3"/>
      <c r="G4" s="3"/>
      <c r="H4" s="3"/>
      <c r="I4" s="3"/>
      <c r="J4" s="3"/>
      <c r="K4" s="3"/>
    </row>
    <row r="5" spans="1:12">
      <c r="A5" s="8"/>
      <c r="B5" s="1"/>
      <c r="C5" s="8"/>
      <c r="D5" s="11"/>
      <c r="E5" s="11"/>
      <c r="F5" s="3"/>
      <c r="G5" s="3"/>
      <c r="H5" s="3"/>
      <c r="I5" s="3"/>
      <c r="J5" s="3"/>
      <c r="K5" s="3"/>
    </row>
    <row r="6" spans="1:12">
      <c r="A6" s="8"/>
      <c r="B6" s="1"/>
      <c r="C6" s="8"/>
      <c r="D6" s="11"/>
      <c r="E6" s="11"/>
      <c r="F6" s="3"/>
      <c r="G6" s="3"/>
      <c r="H6" s="3"/>
      <c r="I6" s="3"/>
      <c r="J6" s="3"/>
      <c r="K6" s="3"/>
    </row>
    <row r="7" spans="1:12">
      <c r="A7" s="8" t="s">
        <v>4</v>
      </c>
      <c r="B7" s="1"/>
      <c r="C7" s="8"/>
      <c r="D7" s="11"/>
      <c r="E7" s="11"/>
      <c r="F7" s="3"/>
      <c r="G7" s="3"/>
      <c r="H7" s="3"/>
      <c r="I7" s="3"/>
      <c r="J7" s="3"/>
      <c r="K7" s="3"/>
    </row>
    <row r="8" spans="1:12">
      <c r="A8" s="8" t="s">
        <v>5</v>
      </c>
      <c r="B8" s="1"/>
      <c r="C8" s="8"/>
      <c r="D8" s="11"/>
      <c r="E8" s="11"/>
      <c r="F8" s="3"/>
      <c r="G8" s="3"/>
      <c r="H8" s="3"/>
      <c r="I8" s="3"/>
      <c r="J8" s="3"/>
      <c r="K8" s="3"/>
    </row>
    <row r="9" spans="1:12">
      <c r="A9" s="8"/>
      <c r="B9" s="1"/>
      <c r="C9" s="8"/>
      <c r="D9" s="11"/>
      <c r="E9" s="11"/>
      <c r="F9" s="3"/>
      <c r="G9" s="3"/>
      <c r="H9" s="3"/>
      <c r="I9" s="3"/>
      <c r="J9" s="3"/>
      <c r="K9" s="3"/>
      <c r="L9" s="3"/>
    </row>
    <row r="10" spans="1:12">
      <c r="A10" s="8" t="s">
        <v>6</v>
      </c>
      <c r="B10" s="1" t="s">
        <v>8</v>
      </c>
      <c r="C10" s="8" t="s">
        <v>10</v>
      </c>
      <c r="D10" s="11" t="s">
        <v>11</v>
      </c>
      <c r="E10" s="11" t="s">
        <v>13</v>
      </c>
      <c r="F10" s="17" t="s">
        <v>15</v>
      </c>
      <c r="G10" s="3" t="s">
        <v>18</v>
      </c>
      <c r="H10" s="3" t="s">
        <v>19</v>
      </c>
      <c r="I10" s="3" t="s">
        <v>21</v>
      </c>
      <c r="J10" s="3" t="s">
        <v>22</v>
      </c>
      <c r="K10" s="3"/>
      <c r="L10" s="17" t="s">
        <v>24</v>
      </c>
    </row>
    <row r="11" spans="1:12">
      <c r="A11" s="9" t="s">
        <v>7</v>
      </c>
      <c r="B11" s="2" t="s">
        <v>9</v>
      </c>
      <c r="C11" s="9" t="s">
        <v>9</v>
      </c>
      <c r="D11" s="12" t="s">
        <v>12</v>
      </c>
      <c r="E11" s="12" t="s">
        <v>14</v>
      </c>
      <c r="F11" s="18" t="s">
        <v>16</v>
      </c>
      <c r="G11" s="4" t="s">
        <v>17</v>
      </c>
      <c r="H11" s="4" t="s">
        <v>20</v>
      </c>
      <c r="I11" s="4" t="s">
        <v>17</v>
      </c>
      <c r="J11" s="4" t="s">
        <v>17</v>
      </c>
      <c r="K11" s="4" t="s">
        <v>23</v>
      </c>
      <c r="L11" s="18" t="s">
        <v>16</v>
      </c>
    </row>
    <row r="12" spans="1:12">
      <c r="F12" s="16"/>
      <c r="L12" s="16"/>
    </row>
    <row r="13" spans="1:12">
      <c r="A13" s="6">
        <v>457894</v>
      </c>
      <c r="B13" t="s">
        <v>25</v>
      </c>
      <c r="C13" s="6" t="s">
        <v>26</v>
      </c>
      <c r="D13" s="10">
        <v>32</v>
      </c>
      <c r="E13" s="14">
        <v>13.5</v>
      </c>
      <c r="F13" s="19">
        <f t="shared" ref="F13:F32" si="0">+D13*E13</f>
        <v>432</v>
      </c>
      <c r="G13" s="15">
        <f t="shared" ref="G13:G33" si="1">F13*15%</f>
        <v>64.8</v>
      </c>
      <c r="H13" s="15">
        <f t="shared" ref="H13:H33" si="2">F13*6.2%</f>
        <v>26.783999999999999</v>
      </c>
      <c r="I13" s="15">
        <f t="shared" ref="I13:I33" si="3">F13*1.45%</f>
        <v>6.2639999999999993</v>
      </c>
      <c r="J13" s="15">
        <f t="shared" ref="J13:J33" si="4">F13*4%</f>
        <v>17.28</v>
      </c>
      <c r="K13" s="15">
        <f t="shared" ref="K13:K33" si="5">F13*3%</f>
        <v>12.959999999999999</v>
      </c>
      <c r="L13" s="19">
        <f t="shared" ref="L13:L33" si="6">F13-(G13+H13+I13+J13+K13)</f>
        <v>303.91200000000003</v>
      </c>
    </row>
    <row r="14" spans="1:12">
      <c r="A14" s="6">
        <v>219632</v>
      </c>
      <c r="B14" t="s">
        <v>31</v>
      </c>
      <c r="C14" s="6" t="s">
        <v>49</v>
      </c>
      <c r="D14" s="10">
        <v>40</v>
      </c>
      <c r="E14" s="14">
        <v>12.5</v>
      </c>
      <c r="F14" s="19">
        <f t="shared" si="0"/>
        <v>500</v>
      </c>
      <c r="G14" s="15">
        <f t="shared" si="1"/>
        <v>75</v>
      </c>
      <c r="H14" s="15">
        <f t="shared" si="2"/>
        <v>31</v>
      </c>
      <c r="I14" s="15">
        <f t="shared" si="3"/>
        <v>7.2499999999999991</v>
      </c>
      <c r="J14" s="15">
        <f t="shared" si="4"/>
        <v>20</v>
      </c>
      <c r="K14" s="15">
        <f t="shared" si="5"/>
        <v>15</v>
      </c>
      <c r="L14" s="19">
        <f t="shared" si="6"/>
        <v>351.75</v>
      </c>
    </row>
    <row r="15" spans="1:12">
      <c r="A15" s="6">
        <v>112554</v>
      </c>
      <c r="B15" t="s">
        <v>35</v>
      </c>
      <c r="C15" s="6" t="s">
        <v>53</v>
      </c>
      <c r="D15" s="10">
        <v>37</v>
      </c>
      <c r="E15" s="14">
        <v>12.5</v>
      </c>
      <c r="F15" s="19">
        <f t="shared" si="0"/>
        <v>462.5</v>
      </c>
      <c r="G15" s="15">
        <f t="shared" si="1"/>
        <v>69.375</v>
      </c>
      <c r="H15" s="15">
        <f t="shared" si="2"/>
        <v>28.675000000000001</v>
      </c>
      <c r="I15" s="15">
        <f t="shared" si="3"/>
        <v>6.7062499999999998</v>
      </c>
      <c r="J15" s="15">
        <f t="shared" si="4"/>
        <v>18.5</v>
      </c>
      <c r="K15" s="15">
        <f t="shared" si="5"/>
        <v>13.875</v>
      </c>
      <c r="L15" s="19">
        <f t="shared" si="6"/>
        <v>325.36874999999998</v>
      </c>
    </row>
    <row r="16" spans="1:12">
      <c r="A16" s="6">
        <v>697777</v>
      </c>
      <c r="B16" t="s">
        <v>40</v>
      </c>
      <c r="C16" s="6" t="s">
        <v>58</v>
      </c>
      <c r="D16" s="10">
        <v>27</v>
      </c>
      <c r="E16" s="13">
        <v>12.5</v>
      </c>
      <c r="F16" s="19">
        <f t="shared" si="0"/>
        <v>337.5</v>
      </c>
      <c r="G16" s="15">
        <f t="shared" si="1"/>
        <v>50.625</v>
      </c>
      <c r="H16" s="15">
        <f t="shared" si="2"/>
        <v>20.925000000000001</v>
      </c>
      <c r="I16" s="15">
        <f t="shared" si="3"/>
        <v>4.8937499999999998</v>
      </c>
      <c r="J16" s="15">
        <f t="shared" si="4"/>
        <v>13.5</v>
      </c>
      <c r="K16" s="15">
        <f t="shared" si="5"/>
        <v>10.125</v>
      </c>
      <c r="L16" s="19">
        <f t="shared" si="6"/>
        <v>237.43125000000001</v>
      </c>
    </row>
    <row r="17" spans="1:12">
      <c r="A17" s="6">
        <v>687444</v>
      </c>
      <c r="B17" t="s">
        <v>28</v>
      </c>
      <c r="C17" s="6" t="s">
        <v>46</v>
      </c>
      <c r="D17" s="10">
        <v>36</v>
      </c>
      <c r="E17" s="14">
        <v>12</v>
      </c>
      <c r="F17" s="19">
        <f t="shared" si="0"/>
        <v>432</v>
      </c>
      <c r="G17" s="15">
        <f t="shared" si="1"/>
        <v>64.8</v>
      </c>
      <c r="H17" s="15">
        <f t="shared" si="2"/>
        <v>26.783999999999999</v>
      </c>
      <c r="I17" s="15">
        <f t="shared" si="3"/>
        <v>6.2639999999999993</v>
      </c>
      <c r="J17" s="15">
        <f t="shared" si="4"/>
        <v>17.28</v>
      </c>
      <c r="K17" s="15">
        <f t="shared" si="5"/>
        <v>12.959999999999999</v>
      </c>
      <c r="L17" s="19">
        <f t="shared" si="6"/>
        <v>303.91200000000003</v>
      </c>
    </row>
    <row r="18" spans="1:12">
      <c r="A18" s="6">
        <v>548993</v>
      </c>
      <c r="B18" t="s">
        <v>34</v>
      </c>
      <c r="C18" s="6" t="s">
        <v>52</v>
      </c>
      <c r="D18" s="10">
        <v>30</v>
      </c>
      <c r="E18" s="14">
        <v>12</v>
      </c>
      <c r="F18" s="19">
        <f t="shared" si="0"/>
        <v>360</v>
      </c>
      <c r="G18" s="15">
        <f t="shared" si="1"/>
        <v>54</v>
      </c>
      <c r="H18" s="15">
        <f t="shared" si="2"/>
        <v>22.32</v>
      </c>
      <c r="I18" s="15">
        <f t="shared" si="3"/>
        <v>5.22</v>
      </c>
      <c r="J18" s="15">
        <f t="shared" si="4"/>
        <v>14.4</v>
      </c>
      <c r="K18" s="15">
        <f t="shared" si="5"/>
        <v>10.799999999999999</v>
      </c>
      <c r="L18" s="19">
        <f t="shared" si="6"/>
        <v>253.26</v>
      </c>
    </row>
    <row r="19" spans="1:12">
      <c r="A19" s="6">
        <v>114589</v>
      </c>
      <c r="B19" t="s">
        <v>36</v>
      </c>
      <c r="C19" s="6" t="s">
        <v>54</v>
      </c>
      <c r="D19" s="10">
        <v>36</v>
      </c>
      <c r="E19" s="14">
        <v>12</v>
      </c>
      <c r="F19" s="19">
        <f t="shared" si="0"/>
        <v>432</v>
      </c>
      <c r="G19" s="15">
        <f t="shared" si="1"/>
        <v>64.8</v>
      </c>
      <c r="H19" s="15">
        <f t="shared" si="2"/>
        <v>26.783999999999999</v>
      </c>
      <c r="I19" s="15">
        <f t="shared" si="3"/>
        <v>6.2639999999999993</v>
      </c>
      <c r="J19" s="15">
        <f t="shared" si="4"/>
        <v>17.28</v>
      </c>
      <c r="K19" s="15">
        <f t="shared" si="5"/>
        <v>12.959999999999999</v>
      </c>
      <c r="L19" s="19">
        <f t="shared" si="6"/>
        <v>303.91200000000003</v>
      </c>
    </row>
    <row r="20" spans="1:12">
      <c r="A20" s="6">
        <v>487895</v>
      </c>
      <c r="B20" t="s">
        <v>44</v>
      </c>
      <c r="C20" s="6" t="s">
        <v>62</v>
      </c>
      <c r="D20" s="10">
        <v>28</v>
      </c>
      <c r="E20" s="13">
        <v>12</v>
      </c>
      <c r="F20" s="19">
        <f t="shared" si="0"/>
        <v>336</v>
      </c>
      <c r="G20" s="15">
        <f t="shared" si="1"/>
        <v>50.4</v>
      </c>
      <c r="H20" s="15">
        <f t="shared" si="2"/>
        <v>20.832000000000001</v>
      </c>
      <c r="I20" s="15">
        <f t="shared" si="3"/>
        <v>4.8719999999999999</v>
      </c>
      <c r="J20" s="15">
        <f t="shared" si="4"/>
        <v>13.44</v>
      </c>
      <c r="K20" s="15">
        <f t="shared" si="5"/>
        <v>10.08</v>
      </c>
      <c r="L20" s="19">
        <f t="shared" si="6"/>
        <v>236.376</v>
      </c>
    </row>
    <row r="21" spans="1:12">
      <c r="A21" s="6">
        <v>488522</v>
      </c>
      <c r="B21" t="s">
        <v>27</v>
      </c>
      <c r="C21" s="6" t="s">
        <v>45</v>
      </c>
      <c r="D21" s="10">
        <v>25</v>
      </c>
      <c r="E21" s="14">
        <v>11.5</v>
      </c>
      <c r="F21" s="19">
        <f t="shared" si="0"/>
        <v>287.5</v>
      </c>
      <c r="G21" s="15">
        <f t="shared" si="1"/>
        <v>43.125</v>
      </c>
      <c r="H21" s="15">
        <f t="shared" si="2"/>
        <v>17.824999999999999</v>
      </c>
      <c r="I21" s="15">
        <f t="shared" si="3"/>
        <v>4.1687499999999993</v>
      </c>
      <c r="J21" s="15">
        <f t="shared" si="4"/>
        <v>11.5</v>
      </c>
      <c r="K21" s="15">
        <f t="shared" si="5"/>
        <v>8.625</v>
      </c>
      <c r="L21" s="19">
        <f t="shared" si="6"/>
        <v>202.25624999999999</v>
      </c>
    </row>
    <row r="22" spans="1:12">
      <c r="A22" s="6">
        <v>556698</v>
      </c>
      <c r="B22" t="s">
        <v>37</v>
      </c>
      <c r="C22" s="6" t="s">
        <v>55</v>
      </c>
      <c r="D22" s="10">
        <v>34</v>
      </c>
      <c r="E22" s="13">
        <v>11.5</v>
      </c>
      <c r="F22" s="19">
        <f t="shared" si="0"/>
        <v>391</v>
      </c>
      <c r="G22" s="15">
        <f t="shared" si="1"/>
        <v>58.65</v>
      </c>
      <c r="H22" s="15">
        <f t="shared" si="2"/>
        <v>24.242000000000001</v>
      </c>
      <c r="I22" s="15">
        <f t="shared" si="3"/>
        <v>5.6694999999999993</v>
      </c>
      <c r="J22" s="15">
        <f t="shared" si="4"/>
        <v>15.64</v>
      </c>
      <c r="K22" s="15">
        <f t="shared" si="5"/>
        <v>11.73</v>
      </c>
      <c r="L22" s="19">
        <f t="shared" si="6"/>
        <v>275.06849999999997</v>
      </c>
    </row>
    <row r="23" spans="1:12">
      <c r="A23" s="6">
        <v>254687</v>
      </c>
      <c r="B23" t="s">
        <v>38</v>
      </c>
      <c r="C23" s="6" t="s">
        <v>56</v>
      </c>
      <c r="D23" s="10">
        <v>31</v>
      </c>
      <c r="E23" s="13">
        <v>11.5</v>
      </c>
      <c r="F23" s="19">
        <f t="shared" si="0"/>
        <v>356.5</v>
      </c>
      <c r="G23" s="15">
        <f t="shared" si="1"/>
        <v>53.475000000000001</v>
      </c>
      <c r="H23" s="15">
        <f t="shared" si="2"/>
        <v>22.103000000000002</v>
      </c>
      <c r="I23" s="15">
        <f t="shared" si="3"/>
        <v>5.1692499999999999</v>
      </c>
      <c r="J23" s="15">
        <f t="shared" si="4"/>
        <v>14.26</v>
      </c>
      <c r="K23" s="15">
        <f t="shared" si="5"/>
        <v>10.695</v>
      </c>
      <c r="L23" s="19">
        <f t="shared" si="6"/>
        <v>250.79774999999998</v>
      </c>
    </row>
    <row r="24" spans="1:12">
      <c r="A24" s="6">
        <v>468231</v>
      </c>
      <c r="B24" t="s">
        <v>41</v>
      </c>
      <c r="C24" s="6" t="s">
        <v>55</v>
      </c>
      <c r="D24" s="10">
        <v>30</v>
      </c>
      <c r="E24" s="13">
        <v>11.5</v>
      </c>
      <c r="F24" s="19">
        <f t="shared" si="0"/>
        <v>345</v>
      </c>
      <c r="G24" s="15">
        <f t="shared" si="1"/>
        <v>51.75</v>
      </c>
      <c r="H24" s="15">
        <f t="shared" si="2"/>
        <v>21.39</v>
      </c>
      <c r="I24" s="15">
        <f t="shared" si="3"/>
        <v>5.0024999999999995</v>
      </c>
      <c r="J24" s="15">
        <f t="shared" si="4"/>
        <v>13.8</v>
      </c>
      <c r="K24" s="15">
        <f t="shared" si="5"/>
        <v>10.35</v>
      </c>
      <c r="L24" s="19">
        <f t="shared" si="6"/>
        <v>242.70750000000001</v>
      </c>
    </row>
    <row r="25" spans="1:12">
      <c r="A25" s="6">
        <v>647895</v>
      </c>
      <c r="B25" t="s">
        <v>29</v>
      </c>
      <c r="C25" s="6" t="s">
        <v>47</v>
      </c>
      <c r="D25" s="10">
        <v>39</v>
      </c>
      <c r="E25" s="14">
        <v>11.25</v>
      </c>
      <c r="F25" s="19">
        <f t="shared" si="0"/>
        <v>438.75</v>
      </c>
      <c r="G25" s="15">
        <f t="shared" si="1"/>
        <v>65.8125</v>
      </c>
      <c r="H25" s="15">
        <f t="shared" si="2"/>
        <v>27.202500000000001</v>
      </c>
      <c r="I25" s="15">
        <f t="shared" si="3"/>
        <v>6.3618749999999995</v>
      </c>
      <c r="J25" s="15">
        <f t="shared" si="4"/>
        <v>17.55</v>
      </c>
      <c r="K25" s="15">
        <f t="shared" si="5"/>
        <v>13.1625</v>
      </c>
      <c r="L25" s="19">
        <f t="shared" si="6"/>
        <v>308.66062499999998</v>
      </c>
    </row>
    <row r="26" spans="1:12">
      <c r="A26" s="6">
        <v>336654</v>
      </c>
      <c r="B26" t="s">
        <v>30</v>
      </c>
      <c r="C26" s="6" t="s">
        <v>48</v>
      </c>
      <c r="D26" s="10">
        <v>32</v>
      </c>
      <c r="E26" s="14">
        <v>11.25</v>
      </c>
      <c r="F26" s="19">
        <f t="shared" si="0"/>
        <v>360</v>
      </c>
      <c r="G26" s="15">
        <f t="shared" si="1"/>
        <v>54</v>
      </c>
      <c r="H26" s="15">
        <f t="shared" si="2"/>
        <v>22.32</v>
      </c>
      <c r="I26" s="15">
        <f t="shared" si="3"/>
        <v>5.22</v>
      </c>
      <c r="J26" s="15">
        <f t="shared" si="4"/>
        <v>14.4</v>
      </c>
      <c r="K26" s="15">
        <f t="shared" si="5"/>
        <v>10.799999999999999</v>
      </c>
      <c r="L26" s="19">
        <f t="shared" si="6"/>
        <v>253.26</v>
      </c>
    </row>
    <row r="27" spans="1:12">
      <c r="A27" s="6">
        <v>226985</v>
      </c>
      <c r="B27" t="s">
        <v>39</v>
      </c>
      <c r="C27" s="6" t="s">
        <v>57</v>
      </c>
      <c r="D27" s="10">
        <v>33</v>
      </c>
      <c r="E27" s="13">
        <v>11.25</v>
      </c>
      <c r="F27" s="19">
        <f t="shared" si="0"/>
        <v>371.25</v>
      </c>
      <c r="G27" s="15">
        <f t="shared" si="1"/>
        <v>55.6875</v>
      </c>
      <c r="H27" s="15">
        <f t="shared" si="2"/>
        <v>23.017499999999998</v>
      </c>
      <c r="I27" s="15">
        <f t="shared" si="3"/>
        <v>5.3831249999999997</v>
      </c>
      <c r="J27" s="15">
        <f t="shared" si="4"/>
        <v>14.85</v>
      </c>
      <c r="K27" s="15">
        <f t="shared" si="5"/>
        <v>11.137499999999999</v>
      </c>
      <c r="L27" s="19">
        <f t="shared" si="6"/>
        <v>261.174375</v>
      </c>
    </row>
    <row r="28" spans="1:12">
      <c r="A28" s="6">
        <v>548855</v>
      </c>
      <c r="B28" t="s">
        <v>63</v>
      </c>
      <c r="C28" s="6" t="s">
        <v>60</v>
      </c>
      <c r="D28" s="10">
        <v>25</v>
      </c>
      <c r="E28" s="13">
        <v>10.75</v>
      </c>
      <c r="F28" s="19">
        <f t="shared" si="0"/>
        <v>268.75</v>
      </c>
      <c r="G28" s="15">
        <f t="shared" si="1"/>
        <v>40.3125</v>
      </c>
      <c r="H28" s="15">
        <f t="shared" si="2"/>
        <v>16.662500000000001</v>
      </c>
      <c r="I28" s="15">
        <f t="shared" si="3"/>
        <v>3.8968749999999996</v>
      </c>
      <c r="J28" s="15">
        <f t="shared" si="4"/>
        <v>10.75</v>
      </c>
      <c r="K28" s="15">
        <f t="shared" si="5"/>
        <v>8.0625</v>
      </c>
      <c r="L28" s="19">
        <f t="shared" si="6"/>
        <v>189.06562500000001</v>
      </c>
    </row>
    <row r="29" spans="1:12">
      <c r="A29" s="6">
        <v>45874</v>
      </c>
      <c r="B29" t="s">
        <v>43</v>
      </c>
      <c r="C29" s="6" t="s">
        <v>61</v>
      </c>
      <c r="D29" s="10">
        <v>23</v>
      </c>
      <c r="E29" s="13">
        <v>10.5</v>
      </c>
      <c r="F29" s="19">
        <f t="shared" si="0"/>
        <v>241.5</v>
      </c>
      <c r="G29" s="15">
        <f t="shared" si="1"/>
        <v>36.225000000000001</v>
      </c>
      <c r="H29" s="15">
        <f t="shared" si="2"/>
        <v>14.973000000000001</v>
      </c>
      <c r="I29" s="15">
        <f t="shared" si="3"/>
        <v>3.5017499999999999</v>
      </c>
      <c r="J29" s="15">
        <f t="shared" si="4"/>
        <v>9.66</v>
      </c>
      <c r="K29" s="15">
        <f t="shared" si="5"/>
        <v>7.2450000000000001</v>
      </c>
      <c r="L29" s="19">
        <f t="shared" si="6"/>
        <v>169.89524999999998</v>
      </c>
    </row>
    <row r="30" spans="1:12">
      <c r="A30" s="6">
        <v>414789</v>
      </c>
      <c r="B30" t="s">
        <v>33</v>
      </c>
      <c r="C30" s="6" t="s">
        <v>51</v>
      </c>
      <c r="D30" s="10">
        <v>35</v>
      </c>
      <c r="E30" s="14">
        <v>10.25</v>
      </c>
      <c r="F30" s="19">
        <f t="shared" si="0"/>
        <v>358.75</v>
      </c>
      <c r="G30" s="15">
        <f t="shared" si="1"/>
        <v>53.8125</v>
      </c>
      <c r="H30" s="15">
        <f t="shared" si="2"/>
        <v>22.2425</v>
      </c>
      <c r="I30" s="15">
        <f t="shared" si="3"/>
        <v>5.2018749999999994</v>
      </c>
      <c r="J30" s="15">
        <f t="shared" si="4"/>
        <v>14.35</v>
      </c>
      <c r="K30" s="15">
        <f t="shared" si="5"/>
        <v>10.762499999999999</v>
      </c>
      <c r="L30" s="19">
        <f t="shared" si="6"/>
        <v>252.38062500000001</v>
      </c>
    </row>
    <row r="31" spans="1:12">
      <c r="A31" s="6">
        <v>211235</v>
      </c>
      <c r="B31" t="s">
        <v>32</v>
      </c>
      <c r="C31" s="6" t="s">
        <v>50</v>
      </c>
      <c r="D31" s="10">
        <v>27</v>
      </c>
      <c r="E31" s="14">
        <v>10</v>
      </c>
      <c r="F31" s="19">
        <f t="shared" si="0"/>
        <v>270</v>
      </c>
      <c r="G31" s="15">
        <f t="shared" si="1"/>
        <v>40.5</v>
      </c>
      <c r="H31" s="15">
        <f t="shared" si="2"/>
        <v>16.739999999999998</v>
      </c>
      <c r="I31" s="15">
        <f t="shared" si="3"/>
        <v>3.9149999999999996</v>
      </c>
      <c r="J31" s="15">
        <f t="shared" si="4"/>
        <v>10.8</v>
      </c>
      <c r="K31" s="15">
        <f t="shared" si="5"/>
        <v>8.1</v>
      </c>
      <c r="L31" s="19">
        <f t="shared" si="6"/>
        <v>189.94499999999999</v>
      </c>
    </row>
    <row r="32" spans="1:12">
      <c r="A32" s="6">
        <v>357915</v>
      </c>
      <c r="B32" t="s">
        <v>42</v>
      </c>
      <c r="C32" s="6" t="s">
        <v>59</v>
      </c>
      <c r="D32" s="10">
        <v>33</v>
      </c>
      <c r="E32" s="13">
        <v>10</v>
      </c>
      <c r="F32" s="19">
        <f t="shared" si="0"/>
        <v>330</v>
      </c>
      <c r="G32" s="15">
        <f t="shared" si="1"/>
        <v>49.5</v>
      </c>
      <c r="H32" s="15">
        <f t="shared" si="2"/>
        <v>20.46</v>
      </c>
      <c r="I32" s="15">
        <f t="shared" si="3"/>
        <v>4.7849999999999993</v>
      </c>
      <c r="J32" s="15">
        <f t="shared" si="4"/>
        <v>13.200000000000001</v>
      </c>
      <c r="K32" s="15">
        <f t="shared" si="5"/>
        <v>9.9</v>
      </c>
      <c r="L32" s="19">
        <f t="shared" si="6"/>
        <v>232.15499999999997</v>
      </c>
    </row>
    <row r="33" spans="1:12">
      <c r="F33" s="15">
        <f>SUM(F13:F32)</f>
        <v>7311</v>
      </c>
      <c r="G33" s="5">
        <f t="shared" si="1"/>
        <v>1096.6499999999999</v>
      </c>
      <c r="H33" s="5">
        <f t="shared" si="2"/>
        <v>453.28199999999998</v>
      </c>
      <c r="I33" s="5">
        <f t="shared" si="3"/>
        <v>106.00949999999999</v>
      </c>
      <c r="J33" s="5">
        <f t="shared" si="4"/>
        <v>292.44</v>
      </c>
      <c r="K33" s="5">
        <f t="shared" si="5"/>
        <v>219.32999999999998</v>
      </c>
      <c r="L33" s="5">
        <f t="shared" si="6"/>
        <v>5143.2885000000006</v>
      </c>
    </row>
    <row r="34" spans="1:12">
      <c r="A34" s="6" t="s">
        <v>64</v>
      </c>
    </row>
    <row r="35" spans="1:12">
      <c r="A35" s="6" t="s">
        <v>65</v>
      </c>
    </row>
    <row r="36" spans="1:12">
      <c r="A36" s="20" t="s">
        <v>66</v>
      </c>
    </row>
    <row r="37" spans="1:12">
      <c r="A37" s="6" t="s">
        <v>67</v>
      </c>
    </row>
  </sheetData>
  <sortState ref="A13:L32">
    <sortCondition descending="1" ref="E32"/>
  </sortState>
  <pageMargins left="0.7" right="0.7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2012-01-25T13:43:35Z</dcterms:created>
  <dcterms:modified xsi:type="dcterms:W3CDTF">2012-01-26T16:02:01Z</dcterms:modified>
</cp:coreProperties>
</file>